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6" i="1"/>
  <c r="J16" i="1" s="1"/>
  <c r="E17" i="1"/>
  <c r="J17" i="1" s="1"/>
  <c r="I8" i="1" l="1"/>
  <c r="I9" i="1"/>
  <c r="I10" i="1"/>
  <c r="I11" i="1"/>
  <c r="I12" i="1"/>
  <c r="I13" i="1"/>
  <c r="I14" i="1"/>
  <c r="I15" i="1"/>
  <c r="E7" i="1" l="1"/>
  <c r="E8" i="1"/>
  <c r="E9" i="1"/>
  <c r="E10" i="1"/>
  <c r="E11" i="1"/>
  <c r="E12" i="1"/>
  <c r="E13" i="1"/>
  <c r="E14" i="1"/>
  <c r="E15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4" i="1"/>
  <c r="J13" i="1"/>
  <c r="J12" i="1"/>
  <c r="J11" i="1"/>
  <c r="J10" i="1"/>
  <c r="J9" i="1"/>
  <c r="J8" i="1"/>
  <c r="J7" i="1" l="1"/>
  <c r="J15" i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Kantor 3:</t>
        </r>
        <r>
          <rPr>
            <sz val="9"/>
            <color indexed="81"/>
            <rFont val="Tahoma"/>
            <charset val="1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<sst xmlns="http://schemas.openxmlformats.org/spreadsheetml/2006/main" count="44" uniqueCount="42">
  <si>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</si>
  <si>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</si>
  <si>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</si>
  <si>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</si>
  <si>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</si>
  <si>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</si>
  <si>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</si>
  <si>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</si>
  <si>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</si>
  <si>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</si>
  <si>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</si>
  <si>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</si>
  <si>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</si>
  <si>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</si>
  <si>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</si>
  <si>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</si>
  <si>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Texapon (Sodium Lauryl Ether Sulfate)</t>
  </si>
  <si>
    <t>Sodium Chloride</t>
  </si>
  <si>
    <t>Comperland (Cocamidopropyl Betaine)</t>
  </si>
  <si>
    <t>Vegetable glycerin</t>
  </si>
  <si>
    <t>EDTA</t>
  </si>
  <si>
    <t>Propylene glycol</t>
  </si>
  <si>
    <t>Parfum</t>
  </si>
  <si>
    <t>Liquid PU/poliuretan warna/pasta pigmen</t>
  </si>
  <si>
    <t>Aquadest</t>
  </si>
  <si>
    <t>Sodium Laureth Sulfate</t>
  </si>
  <si>
    <t>Surfactant (agen pembersih)</t>
  </si>
  <si>
    <t>Viscosity Modifier (pengatur kekentalan)</t>
  </si>
  <si>
    <t>Cocamidopropyl Betaine</t>
  </si>
  <si>
    <t>Surfactant (agen pembusa)</t>
  </si>
  <si>
    <t>Glycerin</t>
  </si>
  <si>
    <t>Humectant (pelembap)</t>
  </si>
  <si>
    <t>Chelating Agent (pengikat logam)</t>
  </si>
  <si>
    <t>Propana-1,2-diol</t>
  </si>
  <si>
    <t>Aditif (Pengikat aroma)</t>
  </si>
  <si>
    <t>Fragrance (Parfum)</t>
  </si>
  <si>
    <t>Fragrance (aroma)</t>
  </si>
  <si>
    <t>Colorant</t>
  </si>
  <si>
    <t>Colorant (pewarna)</t>
  </si>
  <si>
    <t>Aqua (Water)</t>
  </si>
  <si>
    <t>Solvent (pelarut)</t>
  </si>
  <si>
    <t>Nama Percobaan : Shampoo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</si>
</sst>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2"/>
    </sheetView>
  </sheetViews>
  <sheetFormatPr defaultRowHeight="15" x14ac:dyDescent="0.25"/>
  <cols>
    <col min="1" max="1" width="22.85546875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2.28515625" style="21" customWidth="1"/>
    <col min="6" max="6" width="20.5703125" style="3" customWidth="1"/>
    <col min="7" max="7" width="36.28515625" style="3" bestFit="1" customWidth="1"/>
    <col min="8" max="9" width="9.140625" style="3"/>
    <col min="10" max="10" width="17" style="3" customWidth="1"/>
    <col min="11" max="16384" width="9.140625" style="3"/>
  </cols>
  <sheetData>
    <row r="1" spans="1:10" ht="23.25" x14ac:dyDescent="0.25">
      <c r="A1" s="2" t="s">
        <v>41</v>
      </c>
      <c r="B1" s="2"/>
      <c r="C1" s="19"/>
      <c r="D1" s="19"/>
    </row>
    <row r="2" spans="1:10" ht="15.75" x14ac:dyDescent="0.25">
      <c r="A2" s="22" t="s">
        <v>11</v>
      </c>
      <c r="B2" s="4">
        <v>700</v>
      </c>
      <c r="G2" s="5" t="s">
        <v>12</v>
      </c>
    </row>
    <row r="3" spans="1:10" ht="15.75" x14ac:dyDescent="0.25">
      <c r="A3" s="22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31.5" x14ac:dyDescent="0.25">
      <c r="A7" s="14">
        <v>1</v>
      </c>
      <c r="B7" s="7" t="s">
        <v>16</v>
      </c>
      <c r="C7" s="20">
        <v>3000</v>
      </c>
      <c r="D7" s="14">
        <v>1000</v>
      </c>
      <c r="E7" s="20">
        <f t="shared" ref="E7:E15" si="0">IFERROR(C7/D7,0)</f>
        <v>3</v>
      </c>
      <c r="F7" s="9" t="s">
        <v>25</v>
      </c>
      <c r="G7" s="9" t="s">
        <v>26</v>
      </c>
      <c r="H7" s="10">
        <v>15</v>
      </c>
      <c r="I7" s="11">
        <f>H7/100*$B$2</f>
        <v>105</v>
      </c>
      <c r="J7" s="23">
        <f>I7*E7</f>
        <v>315</v>
      </c>
    </row>
    <row r="8" spans="1:10" ht="31.5" x14ac:dyDescent="0.25">
      <c r="A8" s="14">
        <v>2</v>
      </c>
      <c r="B8" s="7" t="s">
        <v>17</v>
      </c>
      <c r="C8" s="20">
        <v>9000</v>
      </c>
      <c r="D8" s="14">
        <v>1000</v>
      </c>
      <c r="E8" s="20">
        <f t="shared" si="0"/>
        <v>9</v>
      </c>
      <c r="F8" s="9" t="s">
        <v>17</v>
      </c>
      <c r="G8" s="9" t="s">
        <v>27</v>
      </c>
      <c r="H8" s="11">
        <v>11</v>
      </c>
      <c r="I8" s="11">
        <f t="shared" ref="I8:I15" si="1">H8/100*$B$2</f>
        <v>77</v>
      </c>
      <c r="J8" s="23">
        <f t="shared" ref="J8:J36" si="2">I8*E8</f>
        <v>693</v>
      </c>
    </row>
    <row r="9" spans="1:10" ht="47.25" customHeight="1" x14ac:dyDescent="0.25">
      <c r="A9" s="14">
        <v>3</v>
      </c>
      <c r="B9" s="7" t="s">
        <v>18</v>
      </c>
      <c r="C9" s="20">
        <v>30000</v>
      </c>
      <c r="D9" s="14">
        <v>100</v>
      </c>
      <c r="E9" s="20">
        <f t="shared" si="0"/>
        <v>300</v>
      </c>
      <c r="F9" s="9" t="s">
        <v>28</v>
      </c>
      <c r="G9" s="9" t="s">
        <v>29</v>
      </c>
      <c r="H9" s="11">
        <v>0.7</v>
      </c>
      <c r="I9" s="11">
        <f t="shared" si="1"/>
        <v>4.8999999999999995</v>
      </c>
      <c r="J9" s="23">
        <f t="shared" si="2"/>
        <v>1469.9999999999998</v>
      </c>
    </row>
    <row r="10" spans="1:10" ht="20.25" customHeight="1" x14ac:dyDescent="0.25">
      <c r="A10" s="14">
        <v>4</v>
      </c>
      <c r="B10" s="7" t="s">
        <v>19</v>
      </c>
      <c r="C10" s="20">
        <v>16000</v>
      </c>
      <c r="D10" s="14">
        <v>500</v>
      </c>
      <c r="E10" s="20">
        <f t="shared" si="0"/>
        <v>32</v>
      </c>
      <c r="F10" s="9" t="s">
        <v>30</v>
      </c>
      <c r="G10" s="9" t="s">
        <v>31</v>
      </c>
      <c r="H10" s="11">
        <v>0.7</v>
      </c>
      <c r="I10" s="11">
        <f t="shared" si="1"/>
        <v>4.8999999999999995</v>
      </c>
      <c r="J10" s="23">
        <f t="shared" si="2"/>
        <v>156.79999999999998</v>
      </c>
    </row>
    <row r="11" spans="1:10" ht="31.5" customHeight="1" x14ac:dyDescent="0.25">
      <c r="A11" s="14">
        <v>5</v>
      </c>
      <c r="B11" s="7" t="s">
        <v>20</v>
      </c>
      <c r="C11" s="20">
        <v>36000</v>
      </c>
      <c r="D11" s="14">
        <v>500</v>
      </c>
      <c r="E11" s="20">
        <f t="shared" si="0"/>
        <v>72</v>
      </c>
      <c r="F11" s="9" t="s">
        <v>20</v>
      </c>
      <c r="G11" s="9" t="s">
        <v>32</v>
      </c>
      <c r="H11" s="11">
        <v>0.1</v>
      </c>
      <c r="I11" s="11">
        <f t="shared" si="1"/>
        <v>0.70000000000000007</v>
      </c>
      <c r="J11" s="23">
        <f t="shared" si="2"/>
        <v>50.400000000000006</v>
      </c>
    </row>
    <row r="12" spans="1:10" ht="15.75" x14ac:dyDescent="0.25">
      <c r="A12" s="14">
        <v>6</v>
      </c>
      <c r="B12" s="7" t="s">
        <v>21</v>
      </c>
      <c r="C12" s="20">
        <v>25500</v>
      </c>
      <c r="D12" s="14">
        <v>500</v>
      </c>
      <c r="E12" s="20">
        <f t="shared" si="0"/>
        <v>51</v>
      </c>
      <c r="F12" s="9" t="s">
        <v>33</v>
      </c>
      <c r="G12" s="9" t="s">
        <v>34</v>
      </c>
      <c r="H12" s="11">
        <v>0.4</v>
      </c>
      <c r="I12" s="11">
        <f t="shared" si="1"/>
        <v>2.8000000000000003</v>
      </c>
      <c r="J12" s="23">
        <f t="shared" si="2"/>
        <v>142.80000000000001</v>
      </c>
    </row>
    <row r="13" spans="1:10" ht="31.5" x14ac:dyDescent="0.25">
      <c r="A13" s="14">
        <v>7</v>
      </c>
      <c r="B13" s="7" t="s">
        <v>22</v>
      </c>
      <c r="C13" s="20">
        <v>35000</v>
      </c>
      <c r="D13" s="14">
        <v>100</v>
      </c>
      <c r="E13" s="20">
        <f t="shared" si="0"/>
        <v>350</v>
      </c>
      <c r="F13" s="9" t="s">
        <v>35</v>
      </c>
      <c r="G13" s="9" t="s">
        <v>36</v>
      </c>
      <c r="H13" s="11">
        <v>0.4</v>
      </c>
      <c r="I13" s="11">
        <f t="shared" si="1"/>
        <v>2.8000000000000003</v>
      </c>
      <c r="J13" s="23">
        <f t="shared" si="2"/>
        <v>980.00000000000011</v>
      </c>
    </row>
    <row r="14" spans="1:10" ht="24.75" customHeight="1" x14ac:dyDescent="0.25">
      <c r="A14" s="14">
        <v>8</v>
      </c>
      <c r="B14" s="7" t="s">
        <v>23</v>
      </c>
      <c r="C14" s="20">
        <v>13000</v>
      </c>
      <c r="D14" s="14">
        <v>100</v>
      </c>
      <c r="E14" s="20">
        <f t="shared" si="0"/>
        <v>130</v>
      </c>
      <c r="F14" s="9" t="s">
        <v>37</v>
      </c>
      <c r="G14" s="9" t="s">
        <v>38</v>
      </c>
      <c r="H14" s="11">
        <v>0.1</v>
      </c>
      <c r="I14" s="11">
        <f t="shared" si="1"/>
        <v>0.70000000000000007</v>
      </c>
      <c r="J14" s="23">
        <f t="shared" si="2"/>
        <v>91.000000000000014</v>
      </c>
    </row>
    <row r="15" spans="1:10" ht="19.5" customHeight="1" x14ac:dyDescent="0.25">
      <c r="A15" s="14">
        <v>9</v>
      </c>
      <c r="B15" s="7" t="s">
        <v>24</v>
      </c>
      <c r="C15" s="20">
        <v>10000</v>
      </c>
      <c r="D15" s="14">
        <v>1000</v>
      </c>
      <c r="E15" s="20">
        <f t="shared" si="0"/>
        <v>10</v>
      </c>
      <c r="F15" s="9" t="s">
        <v>39</v>
      </c>
      <c r="G15" s="9" t="s">
        <v>40</v>
      </c>
      <c r="H15" s="11">
        <f>100-(SUM(H7:H14))</f>
        <v>71.599999999999994</v>
      </c>
      <c r="I15" s="11">
        <f t="shared" si="1"/>
        <v>501.2</v>
      </c>
      <c r="J15" s="23">
        <f t="shared" si="2"/>
        <v>5012</v>
      </c>
    </row>
    <row r="16" spans="1:10" ht="15.75" x14ac:dyDescent="0.25">
      <c r="A16" s="14">
        <v>10</v>
      </c>
      <c r="B16" s="7"/>
      <c r="C16" s="20"/>
      <c r="D16" s="14"/>
      <c r="E16" s="20">
        <f>IFERROR(C16/D16,0)</f>
        <v>0</v>
      </c>
      <c r="F16" s="9"/>
      <c r="G16" s="9"/>
      <c r="H16" s="11">
        <v>0</v>
      </c>
      <c r="I16" s="11">
        <v>0</v>
      </c>
      <c r="J16" s="16">
        <f t="shared" ref="J16:J17" si="3">I16*E16</f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ref="E17:E36" si="4">IFERROR(C17/D17,0)</f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si="4"/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4" t="s">
        <v>10</v>
      </c>
      <c r="B37" s="24"/>
      <c r="C37" s="24"/>
      <c r="D37" s="24"/>
      <c r="E37" s="24"/>
      <c r="F37" s="24"/>
      <c r="G37" s="24"/>
      <c r="H37" s="1">
        <f>SUM(H7:H36)</f>
        <v>100</v>
      </c>
      <c r="I37" s="1">
        <f>SUM(I7:I36)</f>
        <v>700</v>
      </c>
      <c r="J37" s="17">
        <f>SUM(J7:J36)</f>
        <v>8911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2024-11-18T08:25:51Z</dcterms:modified>
</cp:coreProperties>
</file>