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37" i="1"/>
  <c r="I16" i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<sst xmlns="http://schemas.openxmlformats.org/spreadsheetml/2006/main" count="47" uniqueCount="42">
  <si>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</si>
  <si>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</si>
  <si>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</si>
  <si>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</si>
  <si>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</si>
  <si>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</si>
  <si>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</si>
  <si>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</si>
  <si>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</si>
  <si>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</si>
  <si>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</si>
  <si>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</si>
  <si>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</si>
  <si>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</si>
  <si>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</si>
  <si>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</si>
  <si>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</si>
  <si>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Solvent (pelarut)</t>
  </si>
  <si>
    <t>Panthenol</t>
  </si>
  <si>
    <t>Aqua</t>
  </si>
  <si>
    <t>Anti-inflammatory (anti inflamasi)</t>
  </si>
  <si>
    <t>Humectant (pelembab)</t>
  </si>
  <si>
    <t>Viscosity Control Agent (pengontrol kekentalan)</t>
  </si>
  <si>
    <t>Preservative (pengawet)</t>
  </si>
  <si>
    <t>Xanthan Gum</t>
  </si>
  <si>
    <t>Emulsifier (pengemulsi)</t>
  </si>
  <si>
    <t>Nama Percobaan : Anti-acne Willowbark Serum</t>
  </si>
  <si>
    <t>PEG 7 Glyceryl Cocoate</t>
  </si>
  <si>
    <t>Aloe vera Hydrosol</t>
  </si>
  <si>
    <t>Witch Hazel</t>
  </si>
  <si>
    <t>Willow Bark</t>
  </si>
  <si>
    <t>Tea Tree Oil</t>
  </si>
  <si>
    <t>Sodium Benzoate</t>
  </si>
  <si>
    <t>Citric Acid</t>
  </si>
  <si>
    <t>PEG-7 Glyceryl Cocoate</t>
  </si>
  <si>
    <t>Aloe Barbadensis Leaf Water</t>
  </si>
  <si>
    <t>Hamamelis Virginiana Water</t>
  </si>
  <si>
    <t>Salix Alba Bark Extract</t>
  </si>
  <si>
    <t>Melaleuca Alternifolia Leaf Oil</t>
  </si>
  <si>
    <t>pH Adjuster (pengatur pH)</t>
  </si>
  <si>
    <t>Antimicrobial Agent, Anti-inflammatory 
(anti mikroba, anti inflamasi)</t>
  </si>
  <si>
    <t>Astringent, Anti-inflammatory 
(astringen, anti inflamasi)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</si>
</sst>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G40" sqref="G40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26</v>
      </c>
      <c r="B1" s="16"/>
      <c r="C1" s="17"/>
      <c r="D1" s="17"/>
    </row>
    <row r="2" spans="1:10" x14ac:dyDescent="0.25">
      <c r="A2" s="14" t="s">
        <v>11</v>
      </c>
      <c r="B2" s="20">
        <v>30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31.5" customHeight="1" x14ac:dyDescent="0.25">
      <c r="A7" s="10">
        <v>1</v>
      </c>
      <c r="B7" s="3" t="s">
        <v>24</v>
      </c>
      <c r="C7" s="13">
        <v>120000</v>
      </c>
      <c r="D7" s="10">
        <v>1000</v>
      </c>
      <c r="E7" s="13">
        <f t="shared" ref="E7:E17" si="0">IFERROR(C7/D7,0)</f>
        <v>120</v>
      </c>
      <c r="F7" s="5" t="s">
        <v>24</v>
      </c>
      <c r="G7" s="5" t="s">
        <v>22</v>
      </c>
      <c r="H7" s="6">
        <v>1</v>
      </c>
      <c r="I7" s="7">
        <f>H7/100*$B$2</f>
        <v>0.3</v>
      </c>
      <c r="J7" s="15">
        <f>I7*E7</f>
        <v>36</v>
      </c>
    </row>
    <row r="8" spans="1:10" ht="31.5" customHeight="1" x14ac:dyDescent="0.25">
      <c r="A8" s="10">
        <v>2</v>
      </c>
      <c r="B8" s="3" t="s">
        <v>27</v>
      </c>
      <c r="C8" s="13">
        <v>80000</v>
      </c>
      <c r="D8" s="10">
        <v>500</v>
      </c>
      <c r="E8" s="13">
        <f t="shared" si="0"/>
        <v>160</v>
      </c>
      <c r="F8" s="5" t="s">
        <v>34</v>
      </c>
      <c r="G8" s="5" t="s">
        <v>25</v>
      </c>
      <c r="H8" s="7">
        <v>3</v>
      </c>
      <c r="I8" s="7">
        <f t="shared" ref="I8:I16" si="1">H8/100*$B$2</f>
        <v>0.89999999999999991</v>
      </c>
      <c r="J8" s="15">
        <f t="shared" ref="J8:J36" si="2">I8*E8</f>
        <v>144</v>
      </c>
    </row>
    <row r="9" spans="1:10" ht="31.5" customHeight="1" x14ac:dyDescent="0.25">
      <c r="A9" s="10">
        <v>3</v>
      </c>
      <c r="B9" s="3" t="s">
        <v>16</v>
      </c>
      <c r="C9" s="13">
        <v>10000</v>
      </c>
      <c r="D9" s="10">
        <v>1000</v>
      </c>
      <c r="E9" s="13">
        <f t="shared" si="0"/>
        <v>10</v>
      </c>
      <c r="F9" s="5" t="s">
        <v>19</v>
      </c>
      <c r="G9" s="5" t="s">
        <v>17</v>
      </c>
      <c r="H9" s="7">
        <f>100-H7-H8-H10-H11-H12-H13-H14-H15-H16</f>
        <v>52.5</v>
      </c>
      <c r="I9" s="7">
        <f t="shared" si="1"/>
        <v>15.75</v>
      </c>
      <c r="J9" s="15">
        <f t="shared" si="2"/>
        <v>157.5</v>
      </c>
    </row>
    <row r="10" spans="1:10" ht="33" customHeight="1" x14ac:dyDescent="0.25">
      <c r="A10" s="10">
        <v>4</v>
      </c>
      <c r="B10" s="3" t="s">
        <v>28</v>
      </c>
      <c r="C10" s="13">
        <v>168000</v>
      </c>
      <c r="D10" s="10">
        <v>500</v>
      </c>
      <c r="E10" s="13">
        <f t="shared" si="0"/>
        <v>336</v>
      </c>
      <c r="F10" s="5" t="s">
        <v>35</v>
      </c>
      <c r="G10" s="5" t="s">
        <v>20</v>
      </c>
      <c r="H10" s="7">
        <v>20</v>
      </c>
      <c r="I10" s="7">
        <f t="shared" si="1"/>
        <v>6</v>
      </c>
      <c r="J10" s="15">
        <f t="shared" si="2"/>
        <v>2016</v>
      </c>
    </row>
    <row r="11" spans="1:10" ht="38.25" customHeight="1" x14ac:dyDescent="0.25">
      <c r="A11" s="10">
        <v>5</v>
      </c>
      <c r="B11" s="3" t="s">
        <v>29</v>
      </c>
      <c r="C11" s="13">
        <v>36000</v>
      </c>
      <c r="D11" s="10">
        <v>100</v>
      </c>
      <c r="E11" s="13">
        <f t="shared" si="0"/>
        <v>360</v>
      </c>
      <c r="F11" s="5" t="s">
        <v>36</v>
      </c>
      <c r="G11" s="5" t="s">
        <v>41</v>
      </c>
      <c r="H11" s="7">
        <v>10</v>
      </c>
      <c r="I11" s="7">
        <f t="shared" si="1"/>
        <v>3</v>
      </c>
      <c r="J11" s="15">
        <f t="shared" si="2"/>
        <v>1080</v>
      </c>
    </row>
    <row r="12" spans="1:10" ht="21" customHeight="1" x14ac:dyDescent="0.25">
      <c r="A12" s="10">
        <v>6</v>
      </c>
      <c r="B12" s="3" t="s">
        <v>30</v>
      </c>
      <c r="C12" s="13">
        <v>47500</v>
      </c>
      <c r="D12" s="10">
        <v>50</v>
      </c>
      <c r="E12" s="13">
        <f t="shared" si="0"/>
        <v>950</v>
      </c>
      <c r="F12" s="5" t="s">
        <v>37</v>
      </c>
      <c r="G12" s="5" t="s">
        <v>20</v>
      </c>
      <c r="H12" s="7">
        <v>10</v>
      </c>
      <c r="I12" s="7">
        <f t="shared" si="1"/>
        <v>3</v>
      </c>
      <c r="J12" s="15">
        <f t="shared" si="2"/>
        <v>2850</v>
      </c>
    </row>
    <row r="13" spans="1:10" ht="31.5" customHeight="1" x14ac:dyDescent="0.25">
      <c r="A13" s="10">
        <v>7</v>
      </c>
      <c r="B13" s="3" t="s">
        <v>18</v>
      </c>
      <c r="C13" s="13">
        <v>100000</v>
      </c>
      <c r="D13" s="10">
        <v>200</v>
      </c>
      <c r="E13" s="13">
        <f t="shared" si="0"/>
        <v>500</v>
      </c>
      <c r="F13" s="5" t="s">
        <v>18</v>
      </c>
      <c r="G13" s="5" t="s">
        <v>21</v>
      </c>
      <c r="H13" s="7">
        <v>2</v>
      </c>
      <c r="I13" s="7">
        <f t="shared" si="1"/>
        <v>0.6</v>
      </c>
      <c r="J13" s="15">
        <f t="shared" ref="J13:J17" si="3">I13*E13</f>
        <v>300</v>
      </c>
    </row>
    <row r="14" spans="1:10" ht="45" customHeight="1" x14ac:dyDescent="0.25">
      <c r="A14" s="10">
        <v>8</v>
      </c>
      <c r="B14" s="3" t="s">
        <v>31</v>
      </c>
      <c r="C14" s="13">
        <v>145000</v>
      </c>
      <c r="D14" s="10">
        <v>100</v>
      </c>
      <c r="E14" s="13">
        <f t="shared" si="0"/>
        <v>1450</v>
      </c>
      <c r="F14" s="5" t="s">
        <v>38</v>
      </c>
      <c r="G14" s="5" t="s">
        <v>40</v>
      </c>
      <c r="H14" s="7">
        <v>0.5</v>
      </c>
      <c r="I14" s="7">
        <f t="shared" si="1"/>
        <v>0.15</v>
      </c>
      <c r="J14" s="15">
        <f t="shared" si="3"/>
        <v>217.5</v>
      </c>
    </row>
    <row r="15" spans="1:10" x14ac:dyDescent="0.25">
      <c r="A15" s="10">
        <v>9</v>
      </c>
      <c r="B15" s="3" t="s">
        <v>32</v>
      </c>
      <c r="C15" s="13">
        <v>35000</v>
      </c>
      <c r="D15" s="10">
        <v>1000</v>
      </c>
      <c r="E15" s="13">
        <f t="shared" si="0"/>
        <v>35</v>
      </c>
      <c r="F15" s="5" t="s">
        <v>32</v>
      </c>
      <c r="G15" s="5" t="s">
        <v>23</v>
      </c>
      <c r="H15" s="7">
        <v>0.5</v>
      </c>
      <c r="I15" s="7">
        <f t="shared" si="1"/>
        <v>0.15</v>
      </c>
      <c r="J15" s="15">
        <f t="shared" si="3"/>
        <v>5.25</v>
      </c>
    </row>
    <row r="16" spans="1:10" x14ac:dyDescent="0.25">
      <c r="A16" s="10">
        <v>10</v>
      </c>
      <c r="B16" s="3" t="s">
        <v>33</v>
      </c>
      <c r="C16" s="13">
        <v>38000</v>
      </c>
      <c r="D16" s="10">
        <v>10</v>
      </c>
      <c r="E16" s="13">
        <f t="shared" si="0"/>
        <v>3800</v>
      </c>
      <c r="F16" s="5" t="s">
        <v>33</v>
      </c>
      <c r="G16" s="5" t="s">
        <v>39</v>
      </c>
      <c r="H16" s="7">
        <v>0.5</v>
      </c>
      <c r="I16" s="7">
        <f t="shared" si="1"/>
        <v>0.15</v>
      </c>
      <c r="J16" s="15">
        <f t="shared" si="3"/>
        <v>570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29.999999999999996</v>
      </c>
      <c r="J37" s="21">
        <f>SUM(J7:J36)</f>
        <v>7376.25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2025-02-19T02:35:13Z</dcterms:modified>
</cp:coreProperties>
</file>