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H9" i="1"/>
  <c r="I17" i="1" l="1"/>
  <c r="I18" i="1"/>
  <c r="H37" i="1" l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<sst xmlns="http://schemas.openxmlformats.org/spreadsheetml/2006/main" count="59" uniqueCount="50">
  <si>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</si>
  <si>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</si>
  <si>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</si>
  <si>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</si>
  <si>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</si>
  <si>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</si>
  <si>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</si>
  <si>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</si>
  <si>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</si>
  <si>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</si>
  <si>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</si>
  <si>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</si>
  <si>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</si>
  <si>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</si>
  <si>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</si>
  <si>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</si>
  <si>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Phenoxyethanol</t>
  </si>
  <si>
    <t>Aquadest</t>
  </si>
  <si>
    <t>Aqua</t>
  </si>
  <si>
    <t>Glycerin</t>
  </si>
  <si>
    <t>Solvent (Pelarut)</t>
  </si>
  <si>
    <t>Humectant (Pelembab)</t>
  </si>
  <si>
    <t>Preservative (Pengawet)</t>
  </si>
  <si>
    <t>Nama Percobaan : Nail Serum</t>
  </si>
  <si>
    <t>Carbomer</t>
  </si>
  <si>
    <t>Panthenol</t>
  </si>
  <si>
    <t>Ekstrak Lemon</t>
  </si>
  <si>
    <t>Biotin</t>
  </si>
  <si>
    <t>Citric Acid</t>
  </si>
  <si>
    <t>Castor Oil</t>
  </si>
  <si>
    <t>Jojoba Oil</t>
  </si>
  <si>
    <t>Vitamin E (Tocopherol)</t>
  </si>
  <si>
    <t>Fragrance Oil/ Vanilla</t>
  </si>
  <si>
    <t>Polysorbate 80</t>
  </si>
  <si>
    <t>Triethanolamine</t>
  </si>
  <si>
    <t>Moisturizer (Pelembab)</t>
  </si>
  <si>
    <t>Citrus Limon (Lemon) Fruit Extract</t>
  </si>
  <si>
    <t>Antioxidant (Antioksidan)</t>
  </si>
  <si>
    <t>Conditioning Agent (Pengkondisi)</t>
  </si>
  <si>
    <t>Ricinus Communis (Castor) Seed Oil</t>
  </si>
  <si>
    <t>Emollient (Pelembut)</t>
  </si>
  <si>
    <t>Simmondsia Chinensis (Jojoba) Seed Oil</t>
  </si>
  <si>
    <t>Emollient, Moisturizer (Pelembut, pelembab)</t>
  </si>
  <si>
    <t>Tocopherol</t>
  </si>
  <si>
    <t>Vanilla Planifolia Fruit Extract</t>
  </si>
  <si>
    <t>Fragrance (Pewangi)</t>
  </si>
  <si>
    <t>Emulsifier (pengemulsi)</t>
  </si>
  <si>
    <t>pH Adjuster, Emulsifier (Pengatur pH, pengemulsi)</t>
  </si>
  <si>
    <t>pH Adjuster, Chelating Agent 
(Pengatur pH, pengikat logam)</t>
  </si>
  <si>
    <t>Thickening Agent, Emulsion Stabilizer 
(Pengental, penstabil emulsi)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</si>
</sst>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/>
  </sheetViews>
  <sheetFormatPr defaultRowHeight="15.75" x14ac:dyDescent="0.25"/>
  <cols>
    <col min="1" max="1" width="19" style="19" customWidth="1"/>
    <col min="2" max="2" width="31.28515625" style="19" customWidth="1"/>
    <col min="3" max="3" width="20.42578125" style="18" bestFit="1" customWidth="1"/>
    <col min="4" max="4" width="10.7109375" style="18" customWidth="1"/>
    <col min="5" max="5" width="17.140625" style="18" customWidth="1"/>
    <col min="6" max="6" width="47.5703125" style="19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23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24</v>
      </c>
      <c r="C7" s="13">
        <v>280000</v>
      </c>
      <c r="D7" s="10">
        <v>1000</v>
      </c>
      <c r="E7" s="13">
        <f t="shared" ref="E7:E17" si="0">IFERROR(C7/D7,0)</f>
        <v>280</v>
      </c>
      <c r="F7" s="5" t="s">
        <v>24</v>
      </c>
      <c r="G7" s="5" t="s">
        <v>49</v>
      </c>
      <c r="H7" s="6">
        <v>0.5</v>
      </c>
      <c r="I7" s="7">
        <f>H7/100*$B$2</f>
        <v>0.15</v>
      </c>
      <c r="J7" s="15">
        <f>I7*E7</f>
        <v>42</v>
      </c>
    </row>
    <row r="8" spans="1:10" ht="48" customHeight="1" x14ac:dyDescent="0.25">
      <c r="A8" s="10">
        <v>2</v>
      </c>
      <c r="B8" s="3" t="s">
        <v>19</v>
      </c>
      <c r="C8" s="13">
        <v>16000</v>
      </c>
      <c r="D8" s="10">
        <v>500</v>
      </c>
      <c r="E8" s="13">
        <f t="shared" si="0"/>
        <v>32</v>
      </c>
      <c r="F8" s="5" t="s">
        <v>19</v>
      </c>
      <c r="G8" s="5" t="s">
        <v>21</v>
      </c>
      <c r="H8" s="7">
        <v>5</v>
      </c>
      <c r="I8" s="7">
        <f t="shared" ref="I8:I20" si="1">H8/100*$B$2</f>
        <v>1.5</v>
      </c>
      <c r="J8" s="15">
        <f t="shared" ref="J8:J36" si="2">I8*E8</f>
        <v>48</v>
      </c>
    </row>
    <row r="9" spans="1:10" ht="49.5" customHeight="1" x14ac:dyDescent="0.25">
      <c r="A9" s="10">
        <v>3</v>
      </c>
      <c r="B9" s="3" t="s">
        <v>17</v>
      </c>
      <c r="C9" s="13">
        <v>10000</v>
      </c>
      <c r="D9" s="10">
        <v>1000</v>
      </c>
      <c r="E9" s="13">
        <f t="shared" si="0"/>
        <v>10</v>
      </c>
      <c r="F9" s="5" t="s">
        <v>18</v>
      </c>
      <c r="G9" s="5" t="s">
        <v>20</v>
      </c>
      <c r="H9" s="7">
        <f>100-H7-H8-H10-H11-H12-H13-H14-H15-H16-H17-H18-H19-H20</f>
        <v>67.7</v>
      </c>
      <c r="I9" s="7">
        <f t="shared" si="1"/>
        <v>20.310000000000002</v>
      </c>
      <c r="J9" s="15">
        <f t="shared" si="2"/>
        <v>203.10000000000002</v>
      </c>
    </row>
    <row r="10" spans="1:10" ht="55.5" customHeight="1" x14ac:dyDescent="0.25">
      <c r="A10" s="10">
        <v>4</v>
      </c>
      <c r="B10" s="3" t="s">
        <v>25</v>
      </c>
      <c r="C10" s="13">
        <v>100000</v>
      </c>
      <c r="D10" s="10">
        <v>200</v>
      </c>
      <c r="E10" s="13">
        <f t="shared" si="0"/>
        <v>500</v>
      </c>
      <c r="F10" s="5" t="s">
        <v>25</v>
      </c>
      <c r="G10" s="5" t="s">
        <v>35</v>
      </c>
      <c r="H10" s="7">
        <v>3</v>
      </c>
      <c r="I10" s="7">
        <f t="shared" si="1"/>
        <v>0.89999999999999991</v>
      </c>
      <c r="J10" s="15">
        <f t="shared" si="2"/>
        <v>449.99999999999994</v>
      </c>
    </row>
    <row r="11" spans="1:10" ht="38.25" customHeight="1" x14ac:dyDescent="0.25">
      <c r="A11" s="10">
        <v>5</v>
      </c>
      <c r="B11" s="3" t="s">
        <v>26</v>
      </c>
      <c r="C11" s="13">
        <v>30000</v>
      </c>
      <c r="D11" s="10">
        <v>50</v>
      </c>
      <c r="E11" s="13">
        <f t="shared" si="0"/>
        <v>600</v>
      </c>
      <c r="F11" s="5" t="s">
        <v>36</v>
      </c>
      <c r="G11" s="5" t="s">
        <v>37</v>
      </c>
      <c r="H11" s="7">
        <v>2</v>
      </c>
      <c r="I11" s="7">
        <f t="shared" si="1"/>
        <v>0.6</v>
      </c>
      <c r="J11" s="15">
        <f t="shared" si="2"/>
        <v>360</v>
      </c>
    </row>
    <row r="12" spans="1:10" ht="49.5" customHeight="1" x14ac:dyDescent="0.25">
      <c r="A12" s="10">
        <v>6</v>
      </c>
      <c r="B12" s="3" t="s">
        <v>27</v>
      </c>
      <c r="C12" s="13">
        <v>195000</v>
      </c>
      <c r="D12" s="10">
        <v>10</v>
      </c>
      <c r="E12" s="13">
        <f t="shared" si="0"/>
        <v>19500</v>
      </c>
      <c r="F12" s="5" t="s">
        <v>27</v>
      </c>
      <c r="G12" s="5" t="s">
        <v>38</v>
      </c>
      <c r="H12" s="7">
        <v>1</v>
      </c>
      <c r="I12" s="7">
        <f t="shared" si="1"/>
        <v>0.3</v>
      </c>
      <c r="J12" s="15">
        <f t="shared" si="2"/>
        <v>5850</v>
      </c>
    </row>
    <row r="13" spans="1:10" ht="48" customHeight="1" x14ac:dyDescent="0.25">
      <c r="A13" s="10">
        <v>7</v>
      </c>
      <c r="B13" s="3" t="s">
        <v>28</v>
      </c>
      <c r="C13" s="13">
        <v>13000</v>
      </c>
      <c r="D13" s="10">
        <v>500</v>
      </c>
      <c r="E13" s="13">
        <f t="shared" si="0"/>
        <v>26</v>
      </c>
      <c r="F13" s="5" t="s">
        <v>28</v>
      </c>
      <c r="G13" s="5" t="s">
        <v>48</v>
      </c>
      <c r="H13" s="7">
        <v>0.3</v>
      </c>
      <c r="I13" s="7">
        <f t="shared" si="1"/>
        <v>0.09</v>
      </c>
      <c r="J13" s="15">
        <f t="shared" ref="J13:J17" si="3">I13*E13</f>
        <v>2.34</v>
      </c>
    </row>
    <row r="14" spans="1:10" ht="45" customHeight="1" x14ac:dyDescent="0.25">
      <c r="A14" s="10">
        <v>8</v>
      </c>
      <c r="B14" s="3" t="s">
        <v>16</v>
      </c>
      <c r="C14" s="13">
        <v>100000</v>
      </c>
      <c r="D14" s="10">
        <v>1000</v>
      </c>
      <c r="E14" s="13">
        <f t="shared" si="0"/>
        <v>100</v>
      </c>
      <c r="F14" s="5" t="s">
        <v>16</v>
      </c>
      <c r="G14" s="5" t="s">
        <v>22</v>
      </c>
      <c r="H14" s="7">
        <v>0.8</v>
      </c>
      <c r="I14" s="7">
        <f t="shared" si="1"/>
        <v>0.24</v>
      </c>
      <c r="J14" s="15">
        <f t="shared" si="3"/>
        <v>24</v>
      </c>
    </row>
    <row r="15" spans="1:10" ht="43.5" customHeight="1" x14ac:dyDescent="0.25">
      <c r="A15" s="10">
        <v>9</v>
      </c>
      <c r="B15" s="3" t="s">
        <v>29</v>
      </c>
      <c r="C15" s="13">
        <v>20000</v>
      </c>
      <c r="D15" s="10">
        <v>250</v>
      </c>
      <c r="E15" s="13">
        <f t="shared" si="0"/>
        <v>80</v>
      </c>
      <c r="F15" s="5" t="s">
        <v>39</v>
      </c>
      <c r="G15" s="5" t="s">
        <v>40</v>
      </c>
      <c r="H15" s="7">
        <v>8</v>
      </c>
      <c r="I15" s="7">
        <f t="shared" si="1"/>
        <v>2.4</v>
      </c>
      <c r="J15" s="15">
        <f t="shared" si="3"/>
        <v>192</v>
      </c>
    </row>
    <row r="16" spans="1:10" ht="37.5" customHeight="1" x14ac:dyDescent="0.25">
      <c r="A16" s="10">
        <v>10</v>
      </c>
      <c r="B16" s="3" t="s">
        <v>30</v>
      </c>
      <c r="C16" s="13">
        <v>145000</v>
      </c>
      <c r="D16" s="10">
        <v>250</v>
      </c>
      <c r="E16" s="13">
        <f t="shared" si="0"/>
        <v>580</v>
      </c>
      <c r="F16" s="5" t="s">
        <v>41</v>
      </c>
      <c r="G16" s="5" t="s">
        <v>42</v>
      </c>
      <c r="H16" s="7">
        <v>5</v>
      </c>
      <c r="I16" s="7">
        <f t="shared" si="1"/>
        <v>1.5</v>
      </c>
      <c r="J16" s="15">
        <f t="shared" si="3"/>
        <v>870</v>
      </c>
    </row>
    <row r="17" spans="1:10" ht="39.75" customHeight="1" x14ac:dyDescent="0.25">
      <c r="A17" s="10">
        <v>11</v>
      </c>
      <c r="B17" s="3" t="s">
        <v>31</v>
      </c>
      <c r="C17" s="13">
        <v>60000</v>
      </c>
      <c r="D17" s="10">
        <v>100</v>
      </c>
      <c r="E17" s="13">
        <f t="shared" si="0"/>
        <v>600</v>
      </c>
      <c r="F17" s="5" t="s">
        <v>43</v>
      </c>
      <c r="G17" s="5" t="s">
        <v>37</v>
      </c>
      <c r="H17" s="7">
        <v>1</v>
      </c>
      <c r="I17" s="7">
        <f t="shared" si="1"/>
        <v>0.3</v>
      </c>
      <c r="J17" s="15">
        <f t="shared" si="3"/>
        <v>180</v>
      </c>
    </row>
    <row r="18" spans="1:10" ht="34.5" customHeight="1" x14ac:dyDescent="0.25">
      <c r="A18" s="10">
        <v>12</v>
      </c>
      <c r="B18" s="4" t="s">
        <v>32</v>
      </c>
      <c r="C18" s="13">
        <v>45000</v>
      </c>
      <c r="D18" s="10">
        <v>100</v>
      </c>
      <c r="E18" s="13">
        <f>IFERROR(C18/D18,0)</f>
        <v>450</v>
      </c>
      <c r="F18" s="5" t="s">
        <v>44</v>
      </c>
      <c r="G18" s="5" t="s">
        <v>45</v>
      </c>
      <c r="H18" s="7">
        <v>0.2</v>
      </c>
      <c r="I18" s="7">
        <f t="shared" si="1"/>
        <v>0.06</v>
      </c>
      <c r="J18" s="15">
        <f t="shared" si="2"/>
        <v>27</v>
      </c>
    </row>
    <row r="19" spans="1:10" ht="30.75" customHeight="1" x14ac:dyDescent="0.25">
      <c r="A19" s="10">
        <v>13</v>
      </c>
      <c r="B19" s="4" t="s">
        <v>33</v>
      </c>
      <c r="C19" s="13">
        <v>40000</v>
      </c>
      <c r="D19" s="10">
        <v>500</v>
      </c>
      <c r="E19" s="13">
        <f t="shared" ref="E19:E36" si="4">IFERROR(C19/D19,0)</f>
        <v>80</v>
      </c>
      <c r="F19" s="5" t="s">
        <v>33</v>
      </c>
      <c r="G19" s="5" t="s">
        <v>46</v>
      </c>
      <c r="H19" s="7">
        <v>5</v>
      </c>
      <c r="I19" s="7">
        <f t="shared" si="1"/>
        <v>1.5</v>
      </c>
      <c r="J19" s="15">
        <f t="shared" si="2"/>
        <v>120</v>
      </c>
    </row>
    <row r="20" spans="1:10" ht="33.75" customHeight="1" x14ac:dyDescent="0.25">
      <c r="A20" s="10">
        <v>14</v>
      </c>
      <c r="B20" s="4" t="s">
        <v>34</v>
      </c>
      <c r="C20" s="13">
        <v>50000</v>
      </c>
      <c r="D20" s="10">
        <v>500</v>
      </c>
      <c r="E20" s="13">
        <f t="shared" si="4"/>
        <v>100</v>
      </c>
      <c r="F20" s="10" t="s">
        <v>34</v>
      </c>
      <c r="G20" s="10" t="s">
        <v>47</v>
      </c>
      <c r="H20" s="7">
        <v>0.5</v>
      </c>
      <c r="I20" s="7">
        <f t="shared" si="1"/>
        <v>0.15</v>
      </c>
      <c r="J20" s="15">
        <f t="shared" si="2"/>
        <v>15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29.999999999999996</v>
      </c>
      <c r="J37" s="21">
        <f>SUM(J7:J36)</f>
        <v>8383.44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2025-02-19T04:15:20Z</dcterms:modified>
</cp:coreProperties>
</file>